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C7" i="1"/>
  <c r="D11" i="1" l="1"/>
  <c r="C11" i="1"/>
  <c r="D10" i="1"/>
  <c r="C10" i="1"/>
  <c r="D9" i="1"/>
  <c r="C9" i="1"/>
  <c r="D8" i="1"/>
  <c r="C8" i="1"/>
  <c r="D6" i="1"/>
  <c r="C6" i="1"/>
  <c r="E12" i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<sst xmlns="http://schemas.openxmlformats.org/spreadsheetml/2006/main" count="19" uniqueCount="19">
  <si>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</si>
  <si>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</si>
  <si>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</si>
  <si>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</si>
  <si>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</si>
  <si>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</si>
  <si>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</si>
  <si>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</si>
  <si>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</si>
  <si>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</si>
  <si>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</si>
  <si>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</si>
  <si>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</si>
  <si>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</si>
  <si>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01.05.10</t>
  </si>
  <si>
    <t>ОТЧЕТ УПРАВЛЯЮЩЕЙ КОМПАНИИ "УПРАВДОМ" ПЕРЕД СОБСТВЕННИКАМИ МНОГОКВАРТИРНОГО ЖИЛОГО ДОМА ПО АДРЕСУ: с. ВОЗНЕСЕНСКОЕ ул. Ленина 28 за 2015-2016 гг.</t>
  </si>
  <si>
    <t>м2</t>
  </si>
  <si>
    <t xml:space="preserve">Долг населения на 01.03.16 составляет </t>
  </si>
  <si>
    <t>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</si>
</sst>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2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sz val="12"/>
      <name val="Times New Roman CE"/>
      <charset val="204"/>
    </font>
    <font>
      <sz val="8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right"/>
    </xf>
    <xf numFmtId="0" fontId="0" fillId="0" borderId="0" xfId="0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C7" sqref="C7"/>
    </sheetView>
  </sheetViews>
  <sheetFormatPr defaultRowHeight="1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>
      <c r="A2" s="18" t="s">
        <v>15</v>
      </c>
      <c r="B2" s="18"/>
      <c r="C2" s="18"/>
      <c r="D2" s="18"/>
      <c r="E2" s="18"/>
      <c r="F2" s="18"/>
    </row>
    <row r="3" spans="1:6">
      <c r="A3" t="s">
        <v>14</v>
      </c>
    </row>
    <row r="4" spans="1:6" ht="15.75">
      <c r="E4" s="19">
        <v>889.9</v>
      </c>
      <c r="F4" s="20" t="s">
        <v>16</v>
      </c>
    </row>
    <row r="5" spans="1:6" ht="82.5" customHeight="1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>
      <c r="A6" s="2">
        <v>1</v>
      </c>
      <c r="B6" s="3" t="s">
        <v>0</v>
      </c>
      <c r="C6" s="5">
        <f>C12*35.08%</f>
        <v>42039.170400000003</v>
      </c>
      <c r="D6" s="6">
        <f>D12*35.08%</f>
        <v>27826.859199999999</v>
      </c>
      <c r="E6" s="5">
        <v>105657.29</v>
      </c>
      <c r="F6" s="5">
        <f t="shared" ref="F6:F10" si="0">C6-E6</f>
        <v>-63618.119599999991</v>
      </c>
    </row>
    <row r="7" spans="1:6" ht="29.25" customHeight="1">
      <c r="A7" s="2">
        <v>2</v>
      </c>
      <c r="B7" s="3" t="s">
        <v>1</v>
      </c>
      <c r="C7" s="5">
        <f>C12*9.78%</f>
        <v>11720.1564</v>
      </c>
      <c r="D7" s="6">
        <f>D12*9.78%</f>
        <v>7757.8872000000001</v>
      </c>
      <c r="E7" s="5">
        <v>10572</v>
      </c>
      <c r="F7" s="5">
        <f t="shared" si="0"/>
        <v>1148.1563999999998</v>
      </c>
    </row>
    <row r="8" spans="1:6" ht="30" customHeight="1">
      <c r="A8" s="2">
        <v>3</v>
      </c>
      <c r="B8" s="3" t="s">
        <v>2</v>
      </c>
      <c r="C8" s="5">
        <f>C12*19.27%</f>
        <v>23092.782599999999</v>
      </c>
      <c r="D8" s="6">
        <f>D12*19.27%</f>
        <v>15285.734799999998</v>
      </c>
      <c r="E8" s="14">
        <v>20823.7</v>
      </c>
      <c r="F8" s="5">
        <f t="shared" si="0"/>
        <v>2269.0825999999979</v>
      </c>
    </row>
    <row r="9" spans="1:6" ht="32.25" customHeight="1">
      <c r="A9" s="2">
        <v>4</v>
      </c>
      <c r="B9" s="3" t="s">
        <v>10</v>
      </c>
      <c r="C9" s="5">
        <f>C12*4.15%</f>
        <v>4973.277</v>
      </c>
      <c r="D9" s="6">
        <f>D12*4.15%</f>
        <v>3291.9460000000004</v>
      </c>
      <c r="E9" s="14">
        <v>4485.1000000000004</v>
      </c>
      <c r="F9" s="5">
        <f t="shared" si="0"/>
        <v>488.17699999999968</v>
      </c>
    </row>
    <row r="10" spans="1:6" ht="48" customHeight="1">
      <c r="A10" s="2">
        <v>5</v>
      </c>
      <c r="B10" s="3" t="s">
        <v>3</v>
      </c>
      <c r="C10" s="5">
        <f>C12*4.15%</f>
        <v>4973.277</v>
      </c>
      <c r="D10" s="6">
        <f>D12*4.15%</f>
        <v>3291.9460000000004</v>
      </c>
      <c r="E10" s="14">
        <v>4485.1000000000004</v>
      </c>
      <c r="F10" s="5">
        <f t="shared" si="0"/>
        <v>488.17699999999968</v>
      </c>
    </row>
    <row r="11" spans="1:6" ht="33.75" customHeight="1">
      <c r="A11" s="2">
        <v>6</v>
      </c>
      <c r="B11" s="3" t="s">
        <v>4</v>
      </c>
      <c r="C11" s="5">
        <f>C12*27.57%</f>
        <v>33039.336600000002</v>
      </c>
      <c r="D11" s="6">
        <f>D12*27.57%</f>
        <v>21869.626800000002</v>
      </c>
      <c r="E11" s="14">
        <v>29793.9</v>
      </c>
      <c r="F11" s="5">
        <f>C11-E11</f>
        <v>3245.4366000000009</v>
      </c>
    </row>
    <row r="12" spans="1:6" ht="18.75" customHeight="1">
      <c r="A12" s="1"/>
      <c r="B12" s="4" t="s">
        <v>12</v>
      </c>
      <c r="C12" s="7">
        <v>119838</v>
      </c>
      <c r="D12" s="7">
        <v>79324</v>
      </c>
      <c r="E12" s="8">
        <f>SUM(E6:E11)</f>
        <v>175817.09</v>
      </c>
      <c r="F12" s="8">
        <f>SUM(F6:F11)</f>
        <v>-55979.09</v>
      </c>
    </row>
    <row r="14" spans="1:6" ht="20.25" customHeight="1">
      <c r="B14" s="15"/>
      <c r="C14" s="16"/>
      <c r="D14" s="17" t="s">
        <v>13</v>
      </c>
      <c r="E14" s="17"/>
      <c r="F14" s="17"/>
    </row>
    <row r="17" spans="2:4">
      <c r="B17" t="s">
        <v>17</v>
      </c>
      <c r="C17">
        <v>514882.76</v>
      </c>
      <c r="D17" t="s">
        <v>18</v>
      </c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2016-04-21T10:49:25Z</cp:lastPrinted>
  <dcterms:created xsi:type="dcterms:W3CDTF">2012-06-05T08:57:36Z</dcterms:created>
  <dcterms:modified xsi:type="dcterms:W3CDTF">2016-04-21T11:49:16Z</dcterms:modified>
</cp:coreProperties>
</file>